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manho da posição" sheetId="1" state="visible" r:id="rId3"/>
    <sheet name="Diário de operaçõ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Exemplo: em pares que terminam em USD (como EUR/USD), 1 pip por lote = US$ 10. A plataforma mostra o valor exato de cada par.</t>
        </r>
      </text>
    </comment>
  </commentList>
</comments>
</file>

<file path=xl/sharedStrings.xml><?xml version="1.0" encoding="utf-8"?>
<sst xmlns="http://schemas.openxmlformats.org/spreadsheetml/2006/main" count="37" uniqueCount="36">
  <si>
    <t xml:space="preserve">Planilha da regra de 1%: tamanho da posição — CompareFX</t>
  </si>
  <si>
    <t xml:space="preserve">Preencha as células amarelas (texto azul). O resto é calculado sozinho. Há valores de exemplo: troque pelos seus.</t>
  </si>
  <si>
    <t xml:space="preserve">Saldo da conta</t>
  </si>
  <si>
    <t xml:space="preserve">Risco por operação</t>
  </si>
  <si>
    <t xml:space="preserve">Distância do stop loss (pips)</t>
  </si>
  <si>
    <t xml:space="preserve">Valor do pip por 1 lote, na moeda da sua conta</t>
  </si>
  <si>
    <t xml:space="preserve">Exemplo: em pares que terminam em USD (como EUR/USD), 1 pip por lote = US$ 10. A plataforma mostra o valor exato de cada par.</t>
  </si>
  <si>
    <t xml:space="preserve">Dinheiro em risco</t>
  </si>
  <si>
    <t xml:space="preserve">Custo do stop com 1 lote</t>
  </si>
  <si>
    <t xml:space="preserve">Tamanho exato (lotes)</t>
  </si>
  <si>
    <t xml:space="preserve">Tamanho arredondado PARA BAIXO (lotes): use este</t>
  </si>
  <si>
    <t xml:space="preserve">Unidades</t>
  </si>
  <si>
    <t xml:space="preserve">Perda se o stop for atingido</t>
  </si>
  <si>
    <t xml:space="preserve">Essa perda como parte do saldo</t>
  </si>
  <si>
    <t xml:space="preserve">Sequência de perdas: parte da conta que sobra</t>
  </si>
  <si>
    <t xml:space="preserve">Perdas seguidas</t>
  </si>
  <si>
    <t xml:space="preserve">Risco 1%</t>
  </si>
  <si>
    <t xml:space="preserve">Risco 2%</t>
  </si>
  <si>
    <t xml:space="preserve">Risco 5%</t>
  </si>
  <si>
    <t xml:space="preserve">Seu risco: dinheiro que sobra</t>
  </si>
  <si>
    <t xml:space="preserve">%</t>
  </si>
  <si>
    <t xml:space="preserve">CFDs são instrumentos complexos e apresentam alto risco de perder dinheiro rapidamente por causa da alavancagem. A maioria das contas de investidores de varejo perde dinheiro ao negociar CFDs. Ferramenta educativa, não é recomendação de investimento. comparefx.co</t>
  </si>
  <si>
    <t xml:space="preserve">Data</t>
  </si>
  <si>
    <t xml:space="preserve">Par</t>
  </si>
  <si>
    <t xml:space="preserve">Compra/Venda</t>
  </si>
  <si>
    <t xml:space="preserve">Saldo</t>
  </si>
  <si>
    <t xml:space="preserve">Risco %</t>
  </si>
  <si>
    <t xml:space="preserve">Stop (pips)</t>
  </si>
  <si>
    <t xml:space="preserve">Valor do pip por lote</t>
  </si>
  <si>
    <t xml:space="preserve">Lotes (arredondados p/ baixo)</t>
  </si>
  <si>
    <t xml:space="preserve">Resultado (dinheiro)</t>
  </si>
  <si>
    <t xml:space="preserve">Notas</t>
  </si>
  <si>
    <t xml:space="preserve">2026-11-02</t>
  </si>
  <si>
    <t xml:space="preserve">EUR/USD</t>
  </si>
  <si>
    <t xml:space="preserve">Compra</t>
  </si>
  <si>
    <t xml:space="preserve">Linha de exemplo: troque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</si>
</sst>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&quot;US$ &quot;#,##0.00"/>
    <numFmt numFmtId="166" formatCode="0.0%"/>
    <numFmt numFmtId="167" formatCode="0.0"/>
    <numFmt numFmtId="168" formatCode="0.000"/>
    <numFmt numFmtId="169" formatCode="0.00"/>
    <numFmt numFmtId="170" formatCode="#,##0"/>
    <numFmt numFmtId="171" formatCode="0.00%"/>
    <numFmt numFmtId="172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1628"/>
      <name val="Arial"/>
      <family val="0"/>
      <charset val="1"/>
    </font>
    <font>
      <sz val="9"/>
      <color rgb="FF666666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A1628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A162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2000</v>
      </c>
    </row>
    <row r="5" customFormat="false" ht="15" hidden="false" customHeight="false" outlineLevel="0" collapsed="false">
      <c r="A5" s="3" t="s">
        <v>3</v>
      </c>
      <c r="B5" s="5" t="n">
        <v>0.01</v>
      </c>
    </row>
    <row r="6" customFormat="false" ht="15" hidden="false" customHeight="false" outlineLevel="0" collapsed="false">
      <c r="A6" s="3" t="s">
        <v>4</v>
      </c>
      <c r="B6" s="6" t="n">
        <v>25</v>
      </c>
    </row>
    <row r="7" customFormat="false" ht="15" hidden="false" customHeight="false" outlineLevel="0" collapsed="false">
      <c r="A7" s="3" t="s">
        <v>5</v>
      </c>
      <c r="B7" s="4" t="n">
        <v>10</v>
      </c>
      <c r="C7" s="2" t="s">
        <v>6</v>
      </c>
    </row>
    <row r="9" customFormat="false" ht="15" hidden="false" customHeight="false" outlineLevel="0" collapsed="false">
      <c r="A9" s="3" t="s">
        <v>7</v>
      </c>
      <c r="B9" s="7" t="n">
        <f aca="false">B4*B5</f>
        <v>20</v>
      </c>
    </row>
    <row r="10" customFormat="false" ht="15" hidden="false" customHeight="false" outlineLevel="0" collapsed="false">
      <c r="A10" s="3" t="s">
        <v>8</v>
      </c>
      <c r="B10" s="7" t="n">
        <f aca="false">B6*B7</f>
        <v>250</v>
      </c>
    </row>
    <row r="11" customFormat="false" ht="15" hidden="false" customHeight="false" outlineLevel="0" collapsed="false">
      <c r="A11" s="3" t="s">
        <v>9</v>
      </c>
      <c r="B11" s="8" t="n">
        <f aca="false">IF(B10&gt;0,B9/B10,0)</f>
        <v>0.08</v>
      </c>
    </row>
    <row r="12" customFormat="false" ht="15" hidden="false" customHeight="false" outlineLevel="0" collapsed="false">
      <c r="A12" s="9" t="s">
        <v>10</v>
      </c>
      <c r="B12" s="10" t="n">
        <f aca="false">ROUNDDOWN(B11,2)</f>
        <v>0.08</v>
      </c>
    </row>
    <row r="13" customFormat="false" ht="15" hidden="false" customHeight="false" outlineLevel="0" collapsed="false">
      <c r="A13" s="3" t="s">
        <v>11</v>
      </c>
      <c r="B13" s="11" t="n">
        <f aca="false">B12*100000</f>
        <v>8000</v>
      </c>
    </row>
    <row r="14" customFormat="false" ht="15" hidden="false" customHeight="false" outlineLevel="0" collapsed="false">
      <c r="A14" s="3" t="s">
        <v>12</v>
      </c>
      <c r="B14" s="7" t="n">
        <f aca="false">B12*B10</f>
        <v>20</v>
      </c>
    </row>
    <row r="15" customFormat="false" ht="15" hidden="false" customHeight="false" outlineLevel="0" collapsed="false">
      <c r="A15" s="3" t="s">
        <v>13</v>
      </c>
      <c r="B15" s="12" t="n">
        <f aca="false">IF(B4&gt;0,B14/B4,0)</f>
        <v>0.01</v>
      </c>
    </row>
    <row r="17" customFormat="false" ht="15" hidden="false" customHeight="false" outlineLevel="0" collapsed="false">
      <c r="A17" s="9" t="s">
        <v>14</v>
      </c>
    </row>
    <row r="18" customFormat="false" ht="15" hidden="false" customHeight="false" outlineLevel="0" collapsed="false">
      <c r="A18" s="13" t="s">
        <v>15</v>
      </c>
      <c r="B18" s="13" t="s">
        <v>16</v>
      </c>
      <c r="C18" s="13" t="s">
        <v>17</v>
      </c>
      <c r="D18" s="13" t="s">
        <v>18</v>
      </c>
      <c r="E18" s="13" t="s">
        <v>19</v>
      </c>
    </row>
    <row r="19" customFormat="false" ht="15" hidden="false" customHeight="false" outlineLevel="0" collapsed="false">
      <c r="A19" s="2" t="s">
        <v>20</v>
      </c>
      <c r="B19" s="14" t="n">
        <v>0.01</v>
      </c>
      <c r="C19" s="14" t="n">
        <v>0.02</v>
      </c>
      <c r="D19" s="14" t="n">
        <v>0.05</v>
      </c>
      <c r="E19" s="15" t="n">
        <f aca="false">B5</f>
        <v>0.01</v>
      </c>
    </row>
    <row r="20" customFormat="false" ht="15" hidden="false" customHeight="false" outlineLevel="0" collapsed="false">
      <c r="A20" s="3" t="n">
        <v>1</v>
      </c>
      <c r="B20" s="16" t="n">
        <f aca="false">(1-B$19)^$A20</f>
        <v>0.99</v>
      </c>
      <c r="C20" s="16" t="n">
        <f aca="false">(1-C$19)^$A20</f>
        <v>0.98</v>
      </c>
      <c r="D20" s="16" t="n">
        <f aca="false">(1-D$19)^$A20</f>
        <v>0.95</v>
      </c>
      <c r="E20" s="17" t="n">
        <f aca="false">$B$4*(1-$B$5)^$A20</f>
        <v>1980</v>
      </c>
    </row>
    <row r="21" customFormat="false" ht="15" hidden="false" customHeight="false" outlineLevel="0" collapsed="false">
      <c r="A21" s="3" t="n">
        <v>2</v>
      </c>
      <c r="B21" s="16" t="n">
        <f aca="false">(1-B$19)^$A21</f>
        <v>0.9801</v>
      </c>
      <c r="C21" s="16" t="n">
        <f aca="false">(1-C$19)^$A21</f>
        <v>0.9604</v>
      </c>
      <c r="D21" s="16" t="n">
        <f aca="false">(1-D$19)^$A21</f>
        <v>0.9025</v>
      </c>
      <c r="E21" s="17" t="n">
        <f aca="false">$B$4*(1-$B$5)^$A21</f>
        <v>1960.2</v>
      </c>
    </row>
    <row r="22" customFormat="false" ht="15" hidden="false" customHeight="false" outlineLevel="0" collapsed="false">
      <c r="A22" s="3" t="n">
        <v>3</v>
      </c>
      <c r="B22" s="16" t="n">
        <f aca="false">(1-B$19)^$A22</f>
        <v>0.970299</v>
      </c>
      <c r="C22" s="16" t="n">
        <f aca="false">(1-C$19)^$A22</f>
        <v>0.941192</v>
      </c>
      <c r="D22" s="16" t="n">
        <f aca="false">(1-D$19)^$A22</f>
        <v>0.857375</v>
      </c>
      <c r="E22" s="17" t="n">
        <f aca="false">$B$4*(1-$B$5)^$A22</f>
        <v>1940.598</v>
      </c>
    </row>
    <row r="23" customFormat="false" ht="15" hidden="false" customHeight="false" outlineLevel="0" collapsed="false">
      <c r="A23" s="3" t="n">
        <v>4</v>
      </c>
      <c r="B23" s="16" t="n">
        <f aca="false">(1-B$19)^$A23</f>
        <v>0.96059601</v>
      </c>
      <c r="C23" s="16" t="n">
        <f aca="false">(1-C$19)^$A23</f>
        <v>0.92236816</v>
      </c>
      <c r="D23" s="16" t="n">
        <f aca="false">(1-D$19)^$A23</f>
        <v>0.81450625</v>
      </c>
      <c r="E23" s="17" t="n">
        <f aca="false">$B$4*(1-$B$5)^$A23</f>
        <v>1921.19202</v>
      </c>
    </row>
    <row r="24" customFormat="false" ht="15" hidden="false" customHeight="false" outlineLevel="0" collapsed="false">
      <c r="A24" s="3" t="n">
        <v>5</v>
      </c>
      <c r="B24" s="16" t="n">
        <f aca="false">(1-B$19)^$A24</f>
        <v>0.9509900499</v>
      </c>
      <c r="C24" s="16" t="n">
        <f aca="false">(1-C$19)^$A24</f>
        <v>0.9039207968</v>
      </c>
      <c r="D24" s="16" t="n">
        <f aca="false">(1-D$19)^$A24</f>
        <v>0.7737809375</v>
      </c>
      <c r="E24" s="17" t="n">
        <f aca="false">$B$4*(1-$B$5)^$A24</f>
        <v>1901.9800998</v>
      </c>
    </row>
    <row r="25" customFormat="false" ht="15" hidden="false" customHeight="false" outlineLevel="0" collapsed="false">
      <c r="A25" s="3" t="n">
        <v>6</v>
      </c>
      <c r="B25" s="16" t="n">
        <f aca="false">(1-B$19)^$A25</f>
        <v>0.941480149401</v>
      </c>
      <c r="C25" s="16" t="n">
        <f aca="false">(1-C$19)^$A25</f>
        <v>0.885842380864</v>
      </c>
      <c r="D25" s="16" t="n">
        <f aca="false">(1-D$19)^$A25</f>
        <v>0.735091890625</v>
      </c>
      <c r="E25" s="17" t="n">
        <f aca="false">$B$4*(1-$B$5)^$A25</f>
        <v>1882.960298802</v>
      </c>
    </row>
    <row r="26" customFormat="false" ht="15" hidden="false" customHeight="false" outlineLevel="0" collapsed="false">
      <c r="A26" s="3" t="n">
        <v>7</v>
      </c>
      <c r="B26" s="16" t="n">
        <f aca="false">(1-B$19)^$A26</f>
        <v>0.93206534790699</v>
      </c>
      <c r="C26" s="16" t="n">
        <f aca="false">(1-C$19)^$A26</f>
        <v>0.86812553324672</v>
      </c>
      <c r="D26" s="16" t="n">
        <f aca="false">(1-D$19)^$A26</f>
        <v>0.69833729609375</v>
      </c>
      <c r="E26" s="17" t="n">
        <f aca="false">$B$4*(1-$B$5)^$A26</f>
        <v>1864.13069581398</v>
      </c>
    </row>
    <row r="27" customFormat="false" ht="15" hidden="false" customHeight="false" outlineLevel="0" collapsed="false">
      <c r="A27" s="3" t="n">
        <v>8</v>
      </c>
      <c r="B27" s="16" t="n">
        <f aca="false">(1-B$19)^$A27</f>
        <v>0.92274469442792</v>
      </c>
      <c r="C27" s="16" t="n">
        <f aca="false">(1-C$19)^$A27</f>
        <v>0.850763022581786</v>
      </c>
      <c r="D27" s="16" t="n">
        <f aca="false">(1-D$19)^$A27</f>
        <v>0.663420431289062</v>
      </c>
      <c r="E27" s="17" t="n">
        <f aca="false">$B$4*(1-$B$5)^$A27</f>
        <v>1845.48938885584</v>
      </c>
    </row>
    <row r="28" customFormat="false" ht="15" hidden="false" customHeight="false" outlineLevel="0" collapsed="false">
      <c r="A28" s="3" t="n">
        <v>9</v>
      </c>
      <c r="B28" s="16" t="n">
        <f aca="false">(1-B$19)^$A28</f>
        <v>0.913517247483641</v>
      </c>
      <c r="C28" s="16" t="n">
        <f aca="false">(1-C$19)^$A28</f>
        <v>0.83374776213015</v>
      </c>
      <c r="D28" s="16" t="n">
        <f aca="false">(1-D$19)^$A28</f>
        <v>0.630249409724609</v>
      </c>
      <c r="E28" s="17" t="n">
        <f aca="false">$B$4*(1-$B$5)^$A28</f>
        <v>1827.03449496728</v>
      </c>
    </row>
    <row r="29" customFormat="false" ht="15" hidden="false" customHeight="false" outlineLevel="0" collapsed="false">
      <c r="A29" s="3" t="n">
        <v>10</v>
      </c>
      <c r="B29" s="16" t="n">
        <f aca="false">(1-B$19)^$A29</f>
        <v>0.904382075008804</v>
      </c>
      <c r="C29" s="16" t="n">
        <f aca="false">(1-C$19)^$A29</f>
        <v>0.817072806887547</v>
      </c>
      <c r="D29" s="16" t="n">
        <f aca="false">(1-D$19)^$A29</f>
        <v>0.598736939238379</v>
      </c>
      <c r="E29" s="17" t="n">
        <f aca="false">$B$4*(1-$B$5)^$A29</f>
        <v>1808.76415001761</v>
      </c>
    </row>
    <row r="31" customFormat="false" ht="15" hidden="false" customHeight="true" outlineLevel="0" collapsed="false">
      <c r="A31" s="18" t="s">
        <v>21</v>
      </c>
      <c r="B31" s="18"/>
      <c r="C31" s="18"/>
      <c r="D31" s="18"/>
      <c r="E31" s="18"/>
    </row>
    <row r="32" customFormat="false" ht="15" hidden="false" customHeight="false" outlineLevel="0" collapsed="false">
      <c r="A32" s="18"/>
      <c r="B32" s="18"/>
      <c r="C32" s="18"/>
      <c r="D32" s="18"/>
      <c r="E32" s="18"/>
    </row>
    <row r="33" customFormat="false" ht="15" hidden="false" customHeight="false" outlineLevel="0" collapsed="false">
      <c r="A33" s="18"/>
      <c r="B33" s="18"/>
      <c r="C33" s="18"/>
      <c r="D33" s="18"/>
      <c r="E33" s="18"/>
    </row>
  </sheetData>
  <mergeCells count="1">
    <mergeCell ref="A31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" min="1" style="0" width="16"/>
    <col collapsed="false" customWidth="true" hidden="false" outlineLevel="0" max="11" min="11" style="0" width="34"/>
  </cols>
  <sheetData>
    <row r="1" customFormat="false" ht="31.5" hidden="false" customHeight="true" outlineLevel="0" collapsed="false">
      <c r="A1" s="19" t="s">
        <v>22</v>
      </c>
      <c r="B1" s="19" t="s">
        <v>23</v>
      </c>
      <c r="C1" s="19" t="s">
        <v>24</v>
      </c>
      <c r="D1" s="19" t="s">
        <v>25</v>
      </c>
      <c r="E1" s="19" t="s">
        <v>26</v>
      </c>
      <c r="F1" s="19" t="s">
        <v>27</v>
      </c>
      <c r="G1" s="19" t="s">
        <v>28</v>
      </c>
      <c r="H1" s="19" t="s">
        <v>29</v>
      </c>
      <c r="I1" s="19" t="s">
        <v>7</v>
      </c>
      <c r="J1" s="19" t="s">
        <v>30</v>
      </c>
      <c r="K1" s="19" t="s">
        <v>31</v>
      </c>
    </row>
    <row r="2" customFormat="false" ht="15" hidden="false" customHeight="false" outlineLevel="0" collapsed="false">
      <c r="A2" s="20" t="s">
        <v>32</v>
      </c>
      <c r="B2" s="20" t="s">
        <v>33</v>
      </c>
      <c r="C2" s="20" t="s">
        <v>34</v>
      </c>
      <c r="D2" s="21" t="n">
        <v>2000</v>
      </c>
      <c r="E2" s="22" t="n">
        <v>0.01</v>
      </c>
      <c r="F2" s="20" t="n">
        <v>25</v>
      </c>
      <c r="G2" s="21" t="n">
        <v>10</v>
      </c>
      <c r="H2" s="23" t="n">
        <f aca="false">IF(AND(D2&gt;0,E2&gt;0,F2&gt;0,G2&gt;0),ROUNDDOWN(D2*E2/(F2*G2),2),"")</f>
        <v>0.08</v>
      </c>
      <c r="I2" s="17" t="n">
        <f aca="false">IF(H2="","",H2*F2*G2)</f>
        <v>20</v>
      </c>
      <c r="J2" s="21"/>
      <c r="K2" s="20" t="s">
        <v>35</v>
      </c>
    </row>
    <row r="3" customFormat="false" ht="15" hidden="false" customHeight="false" outlineLevel="0" collapsed="false">
      <c r="A3" s="24"/>
      <c r="B3" s="24"/>
      <c r="C3" s="24"/>
      <c r="D3" s="25"/>
      <c r="E3" s="26"/>
      <c r="F3" s="24"/>
      <c r="G3" s="25"/>
      <c r="H3" s="23" t="str">
        <f aca="false">IF(AND(D3&gt;0,E3&gt;0,F3&gt;0,G3&gt;0),ROUNDDOWN(D3*E3/(F3*G3),2),"")</f>
        <v/>
      </c>
      <c r="I3" s="17" t="str">
        <f aca="false">IF(H3="","",H3*F3*G3)</f>
        <v/>
      </c>
      <c r="J3" s="25"/>
      <c r="K3" s="24"/>
    </row>
    <row r="4" customFormat="false" ht="15" hidden="false" customHeight="false" outlineLevel="0" collapsed="false">
      <c r="A4" s="24"/>
      <c r="B4" s="24"/>
      <c r="C4" s="24"/>
      <c r="D4" s="25"/>
      <c r="E4" s="26"/>
      <c r="F4" s="24"/>
      <c r="G4" s="25"/>
      <c r="H4" s="23" t="str">
        <f aca="false">IF(AND(D4&gt;0,E4&gt;0,F4&gt;0,G4&gt;0),ROUNDDOWN(D4*E4/(F4*G4),2),"")</f>
        <v/>
      </c>
      <c r="I4" s="17" t="str">
        <f aca="false">IF(H4="","",H4*F4*G4)</f>
        <v/>
      </c>
      <c r="J4" s="25"/>
      <c r="K4" s="24"/>
    </row>
    <row r="5" customFormat="false" ht="15" hidden="false" customHeight="false" outlineLevel="0" collapsed="false">
      <c r="A5" s="24"/>
      <c r="B5" s="24"/>
      <c r="C5" s="24"/>
      <c r="D5" s="25"/>
      <c r="E5" s="26"/>
      <c r="F5" s="24"/>
      <c r="G5" s="25"/>
      <c r="H5" s="23" t="str">
        <f aca="false">IF(AND(D5&gt;0,E5&gt;0,F5&gt;0,G5&gt;0),ROUNDDOWN(D5*E5/(F5*G5),2),"")</f>
        <v/>
      </c>
      <c r="I5" s="17" t="str">
        <f aca="false">IF(H5="","",H5*F5*G5)</f>
        <v/>
      </c>
      <c r="J5" s="25"/>
      <c r="K5" s="24"/>
    </row>
    <row r="6" customFormat="false" ht="15" hidden="false" customHeight="false" outlineLevel="0" collapsed="false">
      <c r="A6" s="24"/>
      <c r="B6" s="24"/>
      <c r="C6" s="24"/>
      <c r="D6" s="25"/>
      <c r="E6" s="26"/>
      <c r="F6" s="24"/>
      <c r="G6" s="25"/>
      <c r="H6" s="23" t="str">
        <f aca="false">IF(AND(D6&gt;0,E6&gt;0,F6&gt;0,G6&gt;0),ROUNDDOWN(D6*E6/(F6*G6),2),"")</f>
        <v/>
      </c>
      <c r="I6" s="17" t="str">
        <f aca="false">IF(H6="","",H6*F6*G6)</f>
        <v/>
      </c>
      <c r="J6" s="25"/>
      <c r="K6" s="24"/>
    </row>
    <row r="7" customFormat="false" ht="15" hidden="false" customHeight="false" outlineLevel="0" collapsed="false">
      <c r="A7" s="24"/>
      <c r="B7" s="24"/>
      <c r="C7" s="24"/>
      <c r="D7" s="25"/>
      <c r="E7" s="26"/>
      <c r="F7" s="24"/>
      <c r="G7" s="25"/>
      <c r="H7" s="23" t="str">
        <f aca="false">IF(AND(D7&gt;0,E7&gt;0,F7&gt;0,G7&gt;0),ROUNDDOWN(D7*E7/(F7*G7),2),"")</f>
        <v/>
      </c>
      <c r="I7" s="17" t="str">
        <f aca="false">IF(H7="","",H7*F7*G7)</f>
        <v/>
      </c>
      <c r="J7" s="25"/>
      <c r="K7" s="24"/>
    </row>
    <row r="8" customFormat="false" ht="15" hidden="false" customHeight="false" outlineLevel="0" collapsed="false">
      <c r="A8" s="24"/>
      <c r="B8" s="24"/>
      <c r="C8" s="24"/>
      <c r="D8" s="25"/>
      <c r="E8" s="26"/>
      <c r="F8" s="24"/>
      <c r="G8" s="25"/>
      <c r="H8" s="23" t="str">
        <f aca="false">IF(AND(D8&gt;0,E8&gt;0,F8&gt;0,G8&gt;0),ROUNDDOWN(D8*E8/(F8*G8),2),"")</f>
        <v/>
      </c>
      <c r="I8" s="17" t="str">
        <f aca="false">IF(H8="","",H8*F8*G8)</f>
        <v/>
      </c>
      <c r="J8" s="25"/>
      <c r="K8" s="24"/>
    </row>
    <row r="9" customFormat="false" ht="15" hidden="false" customHeight="false" outlineLevel="0" collapsed="false">
      <c r="A9" s="24"/>
      <c r="B9" s="24"/>
      <c r="C9" s="24"/>
      <c r="D9" s="25"/>
      <c r="E9" s="26"/>
      <c r="F9" s="24"/>
      <c r="G9" s="25"/>
      <c r="H9" s="23" t="str">
        <f aca="false">IF(AND(D9&gt;0,E9&gt;0,F9&gt;0,G9&gt;0),ROUNDDOWN(D9*E9/(F9*G9),2),"")</f>
        <v/>
      </c>
      <c r="I9" s="17" t="str">
        <f aca="false">IF(H9="","",H9*F9*G9)</f>
        <v/>
      </c>
      <c r="J9" s="25"/>
      <c r="K9" s="24"/>
    </row>
    <row r="10" customFormat="false" ht="15" hidden="false" customHeight="false" outlineLevel="0" collapsed="false">
      <c r="A10" s="24"/>
      <c r="B10" s="24"/>
      <c r="C10" s="24"/>
      <c r="D10" s="25"/>
      <c r="E10" s="26"/>
      <c r="F10" s="24"/>
      <c r="G10" s="25"/>
      <c r="H10" s="23" t="str">
        <f aca="false">IF(AND(D10&gt;0,E10&gt;0,F10&gt;0,G10&gt;0),ROUNDDOWN(D10*E10/(F10*G10),2),"")</f>
        <v/>
      </c>
      <c r="I10" s="17" t="str">
        <f aca="false">IF(H10="","",H10*F10*G10)</f>
        <v/>
      </c>
      <c r="J10" s="25"/>
      <c r="K10" s="24"/>
    </row>
    <row r="11" customFormat="false" ht="15" hidden="false" customHeight="false" outlineLevel="0" collapsed="false">
      <c r="A11" s="24"/>
      <c r="B11" s="24"/>
      <c r="C11" s="24"/>
      <c r="D11" s="25"/>
      <c r="E11" s="26"/>
      <c r="F11" s="24"/>
      <c r="G11" s="25"/>
      <c r="H11" s="23" t="str">
        <f aca="false">IF(AND(D11&gt;0,E11&gt;0,F11&gt;0,G11&gt;0),ROUNDDOWN(D11*E11/(F11*G11),2),"")</f>
        <v/>
      </c>
      <c r="I11" s="17" t="str">
        <f aca="false">IF(H11="","",H11*F11*G11)</f>
        <v/>
      </c>
      <c r="J11" s="25"/>
      <c r="K11" s="24"/>
    </row>
    <row r="12" customFormat="false" ht="15" hidden="false" customHeight="false" outlineLevel="0" collapsed="false">
      <c r="A12" s="24"/>
      <c r="B12" s="24"/>
      <c r="C12" s="24"/>
      <c r="D12" s="25"/>
      <c r="E12" s="26"/>
      <c r="F12" s="24"/>
      <c r="G12" s="25"/>
      <c r="H12" s="23" t="str">
        <f aca="false">IF(AND(D12&gt;0,E12&gt;0,F12&gt;0,G12&gt;0),ROUNDDOWN(D12*E12/(F12*G12),2),"")</f>
        <v/>
      </c>
      <c r="I12" s="17" t="str">
        <f aca="false">IF(H12="","",H12*F12*G12)</f>
        <v/>
      </c>
      <c r="J12" s="25"/>
      <c r="K12" s="24"/>
    </row>
    <row r="13" customFormat="false" ht="15" hidden="false" customHeight="false" outlineLevel="0" collapsed="false">
      <c r="A13" s="24"/>
      <c r="B13" s="24"/>
      <c r="C13" s="24"/>
      <c r="D13" s="25"/>
      <c r="E13" s="26"/>
      <c r="F13" s="24"/>
      <c r="G13" s="25"/>
      <c r="H13" s="23" t="str">
        <f aca="false">IF(AND(D13&gt;0,E13&gt;0,F13&gt;0,G13&gt;0),ROUNDDOWN(D13*E13/(F13*G13),2),"")</f>
        <v/>
      </c>
      <c r="I13" s="17" t="str">
        <f aca="false">IF(H13="","",H13*F13*G13)</f>
        <v/>
      </c>
      <c r="J13" s="25"/>
      <c r="K13" s="24"/>
    </row>
    <row r="14" customFormat="false" ht="15" hidden="false" customHeight="false" outlineLevel="0" collapsed="false">
      <c r="A14" s="24"/>
      <c r="B14" s="24"/>
      <c r="C14" s="24"/>
      <c r="D14" s="25"/>
      <c r="E14" s="26"/>
      <c r="F14" s="24"/>
      <c r="G14" s="25"/>
      <c r="H14" s="23" t="str">
        <f aca="false">IF(AND(D14&gt;0,E14&gt;0,F14&gt;0,G14&gt;0),ROUNDDOWN(D14*E14/(F14*G14),2),"")</f>
        <v/>
      </c>
      <c r="I14" s="17" t="str">
        <f aca="false">IF(H14="","",H14*F14*G14)</f>
        <v/>
      </c>
      <c r="J14" s="25"/>
      <c r="K14" s="24"/>
    </row>
    <row r="15" customFormat="false" ht="15" hidden="false" customHeight="false" outlineLevel="0" collapsed="false">
      <c r="A15" s="24"/>
      <c r="B15" s="24"/>
      <c r="C15" s="24"/>
      <c r="D15" s="25"/>
      <c r="E15" s="26"/>
      <c r="F15" s="24"/>
      <c r="G15" s="25"/>
      <c r="H15" s="23" t="str">
        <f aca="false">IF(AND(D15&gt;0,E15&gt;0,F15&gt;0,G15&gt;0),ROUNDDOWN(D15*E15/(F15*G15),2),"")</f>
        <v/>
      </c>
      <c r="I15" s="17" t="str">
        <f aca="false">IF(H15="","",H15*F15*G15)</f>
        <v/>
      </c>
      <c r="J15" s="25"/>
      <c r="K15" s="24"/>
    </row>
    <row r="16" customFormat="false" ht="15" hidden="false" customHeight="false" outlineLevel="0" collapsed="false">
      <c r="A16" s="24"/>
      <c r="B16" s="24"/>
      <c r="C16" s="24"/>
      <c r="D16" s="25"/>
      <c r="E16" s="26"/>
      <c r="F16" s="24"/>
      <c r="G16" s="25"/>
      <c r="H16" s="23" t="str">
        <f aca="false">IF(AND(D16&gt;0,E16&gt;0,F16&gt;0,G16&gt;0),ROUNDDOWN(D16*E16/(F16*G16),2),"")</f>
        <v/>
      </c>
      <c r="I16" s="17" t="str">
        <f aca="false">IF(H16="","",H16*F16*G16)</f>
        <v/>
      </c>
      <c r="J16" s="25"/>
      <c r="K16" s="24"/>
    </row>
    <row r="17" customFormat="false" ht="15" hidden="false" customHeight="false" outlineLevel="0" collapsed="false">
      <c r="A17" s="24"/>
      <c r="B17" s="24"/>
      <c r="C17" s="24"/>
      <c r="D17" s="25"/>
      <c r="E17" s="26"/>
      <c r="F17" s="24"/>
      <c r="G17" s="25"/>
      <c r="H17" s="23" t="str">
        <f aca="false">IF(AND(D17&gt;0,E17&gt;0,F17&gt;0,G17&gt;0),ROUNDDOWN(D17*E17/(F17*G17),2),"")</f>
        <v/>
      </c>
      <c r="I17" s="17" t="str">
        <f aca="false">IF(H17="","",H17*F17*G17)</f>
        <v/>
      </c>
      <c r="J17" s="25"/>
      <c r="K17" s="24"/>
    </row>
    <row r="18" customFormat="false" ht="15" hidden="false" customHeight="false" outlineLevel="0" collapsed="false">
      <c r="A18" s="24"/>
      <c r="B18" s="24"/>
      <c r="C18" s="24"/>
      <c r="D18" s="25"/>
      <c r="E18" s="26"/>
      <c r="F18" s="24"/>
      <c r="G18" s="25"/>
      <c r="H18" s="23" t="str">
        <f aca="false">IF(AND(D18&gt;0,E18&gt;0,F18&gt;0,G18&gt;0),ROUNDDOWN(D18*E18/(F18*G18),2),"")</f>
        <v/>
      </c>
      <c r="I18" s="17" t="str">
        <f aca="false">IF(H18="","",H18*F18*G18)</f>
        <v/>
      </c>
      <c r="J18" s="25"/>
      <c r="K18" s="24"/>
    </row>
    <row r="19" customFormat="false" ht="15" hidden="false" customHeight="false" outlineLevel="0" collapsed="false">
      <c r="A19" s="24"/>
      <c r="B19" s="24"/>
      <c r="C19" s="24"/>
      <c r="D19" s="25"/>
      <c r="E19" s="26"/>
      <c r="F19" s="24"/>
      <c r="G19" s="25"/>
      <c r="H19" s="23" t="str">
        <f aca="false">IF(AND(D19&gt;0,E19&gt;0,F19&gt;0,G19&gt;0),ROUNDDOWN(D19*E19/(F19*G19),2),"")</f>
        <v/>
      </c>
      <c r="I19" s="17" t="str">
        <f aca="false">IF(H19="","",H19*F19*G19)</f>
        <v/>
      </c>
      <c r="J19" s="25"/>
      <c r="K19" s="24"/>
    </row>
    <row r="20" customFormat="false" ht="15" hidden="false" customHeight="false" outlineLevel="0" collapsed="false">
      <c r="A20" s="24"/>
      <c r="B20" s="24"/>
      <c r="C20" s="24"/>
      <c r="D20" s="25"/>
      <c r="E20" s="26"/>
      <c r="F20" s="24"/>
      <c r="G20" s="25"/>
      <c r="H20" s="23" t="str">
        <f aca="false">IF(AND(D20&gt;0,E20&gt;0,F20&gt;0,G20&gt;0),ROUNDDOWN(D20*E20/(F20*G20),2),"")</f>
        <v/>
      </c>
      <c r="I20" s="17" t="str">
        <f aca="false">IF(H20="","",H20*F20*G20)</f>
        <v/>
      </c>
      <c r="J20" s="25"/>
      <c r="K20" s="24"/>
    </row>
    <row r="21" customFormat="false" ht="15" hidden="false" customHeight="false" outlineLevel="0" collapsed="false">
      <c r="A21" s="24"/>
      <c r="B21" s="24"/>
      <c r="C21" s="24"/>
      <c r="D21" s="25"/>
      <c r="E21" s="26"/>
      <c r="F21" s="24"/>
      <c r="G21" s="25"/>
      <c r="H21" s="23" t="str">
        <f aca="false">IF(AND(D21&gt;0,E21&gt;0,F21&gt;0,G21&gt;0),ROUNDDOWN(D21*E21/(F21*G21),2),"")</f>
        <v/>
      </c>
      <c r="I21" s="17" t="str">
        <f aca="false">IF(H21="","",H21*F21*G21)</f>
        <v/>
      </c>
      <c r="J21" s="25"/>
      <c r="K21" s="24"/>
    </row>
    <row r="22" customFormat="false" ht="15" hidden="false" customHeight="false" outlineLevel="0" collapsed="false">
      <c r="A22" s="24"/>
      <c r="B22" s="24"/>
      <c r="C22" s="24"/>
      <c r="D22" s="25"/>
      <c r="E22" s="26"/>
      <c r="F22" s="24"/>
      <c r="G22" s="25"/>
      <c r="H22" s="23" t="str">
        <f aca="false">IF(AND(D22&gt;0,E22&gt;0,F22&gt;0,G22&gt;0),ROUNDDOWN(D22*E22/(F22*G22),2),"")</f>
        <v/>
      </c>
      <c r="I22" s="17" t="str">
        <f aca="false">IF(H22="","",H22*F22*G22)</f>
        <v/>
      </c>
      <c r="J22" s="25"/>
      <c r="K22" s="24"/>
    </row>
    <row r="23" customFormat="false" ht="15" hidden="false" customHeight="false" outlineLevel="0" collapsed="false">
      <c r="A23" s="24"/>
      <c r="B23" s="24"/>
      <c r="C23" s="24"/>
      <c r="D23" s="25"/>
      <c r="E23" s="26"/>
      <c r="F23" s="24"/>
      <c r="G23" s="25"/>
      <c r="H23" s="23" t="str">
        <f aca="false">IF(AND(D23&gt;0,E23&gt;0,F23&gt;0,G23&gt;0),ROUNDDOWN(D23*E23/(F23*G23),2),"")</f>
        <v/>
      </c>
      <c r="I23" s="17" t="str">
        <f aca="false">IF(H23="","",H23*F23*G23)</f>
        <v/>
      </c>
      <c r="J23" s="25"/>
      <c r="K23" s="24"/>
    </row>
    <row r="24" customFormat="false" ht="15" hidden="false" customHeight="false" outlineLevel="0" collapsed="false">
      <c r="A24" s="24"/>
      <c r="B24" s="24"/>
      <c r="C24" s="24"/>
      <c r="D24" s="25"/>
      <c r="E24" s="26"/>
      <c r="F24" s="24"/>
      <c r="G24" s="25"/>
      <c r="H24" s="23" t="str">
        <f aca="false">IF(AND(D24&gt;0,E24&gt;0,F24&gt;0,G24&gt;0),ROUNDDOWN(D24*E24/(F24*G24),2),"")</f>
        <v/>
      </c>
      <c r="I24" s="17" t="str">
        <f aca="false">IF(H24="","",H24*F24*G24)</f>
        <v/>
      </c>
      <c r="J24" s="25"/>
      <c r="K24" s="24"/>
    </row>
    <row r="25" customFormat="false" ht="15" hidden="false" customHeight="false" outlineLevel="0" collapsed="false">
      <c r="A25" s="24"/>
      <c r="B25" s="24"/>
      <c r="C25" s="24"/>
      <c r="D25" s="25"/>
      <c r="E25" s="26"/>
      <c r="F25" s="24"/>
      <c r="G25" s="25"/>
      <c r="H25" s="23" t="str">
        <f aca="false">IF(AND(D25&gt;0,E25&gt;0,F25&gt;0,G25&gt;0),ROUNDDOWN(D25*E25/(F25*G25),2),"")</f>
        <v/>
      </c>
      <c r="I25" s="17" t="str">
        <f aca="false">IF(H25="","",H25*F25*G25)</f>
        <v/>
      </c>
      <c r="J25" s="25"/>
      <c r="K25" s="24"/>
    </row>
    <row r="26" customFormat="false" ht="15" hidden="false" customHeight="false" outlineLevel="0" collapsed="false">
      <c r="A26" s="24"/>
      <c r="B26" s="24"/>
      <c r="C26" s="24"/>
      <c r="D26" s="25"/>
      <c r="E26" s="26"/>
      <c r="F26" s="24"/>
      <c r="G26" s="25"/>
      <c r="H26" s="23" t="str">
        <f aca="false">IF(AND(D26&gt;0,E26&gt;0,F26&gt;0,G26&gt;0),ROUNDDOWN(D26*E26/(F26*G26),2),"")</f>
        <v/>
      </c>
      <c r="I26" s="17" t="str">
        <f aca="false">IF(H26="","",H26*F26*G26)</f>
        <v/>
      </c>
      <c r="J26" s="25"/>
      <c r="K26" s="24"/>
    </row>
    <row r="27" customFormat="false" ht="15" hidden="false" customHeight="false" outlineLevel="0" collapsed="false">
      <c r="A27" s="24"/>
      <c r="B27" s="24"/>
      <c r="C27" s="24"/>
      <c r="D27" s="25"/>
      <c r="E27" s="26"/>
      <c r="F27" s="24"/>
      <c r="G27" s="25"/>
      <c r="H27" s="23" t="str">
        <f aca="false">IF(AND(D27&gt;0,E27&gt;0,F27&gt;0,G27&gt;0),ROUNDDOWN(D27*E27/(F27*G27),2),"")</f>
        <v/>
      </c>
      <c r="I27" s="17" t="str">
        <f aca="false">IF(H27="","",H27*F27*G27)</f>
        <v/>
      </c>
      <c r="J27" s="25"/>
      <c r="K27" s="24"/>
    </row>
    <row r="28" customFormat="false" ht="15" hidden="false" customHeight="false" outlineLevel="0" collapsed="false">
      <c r="A28" s="24"/>
      <c r="B28" s="24"/>
      <c r="C28" s="24"/>
      <c r="D28" s="25"/>
      <c r="E28" s="26"/>
      <c r="F28" s="24"/>
      <c r="G28" s="25"/>
      <c r="H28" s="23" t="str">
        <f aca="false">IF(AND(D28&gt;0,E28&gt;0,F28&gt;0,G28&gt;0),ROUNDDOWN(D28*E28/(F28*G28),2),"")</f>
        <v/>
      </c>
      <c r="I28" s="17" t="str">
        <f aca="false">IF(H28="","",H28*F28*G28)</f>
        <v/>
      </c>
      <c r="J28" s="25"/>
      <c r="K28" s="24"/>
    </row>
    <row r="29" customFormat="false" ht="15" hidden="false" customHeight="false" outlineLevel="0" collapsed="false">
      <c r="A29" s="24"/>
      <c r="B29" s="24"/>
      <c r="C29" s="24"/>
      <c r="D29" s="25"/>
      <c r="E29" s="26"/>
      <c r="F29" s="24"/>
      <c r="G29" s="25"/>
      <c r="H29" s="23" t="str">
        <f aca="false">IF(AND(D29&gt;0,E29&gt;0,F29&gt;0,G29&gt;0),ROUNDDOWN(D29*E29/(F29*G29),2),"")</f>
        <v/>
      </c>
      <c r="I29" s="17" t="str">
        <f aca="false">IF(H29="","",H29*F29*G29)</f>
        <v/>
      </c>
      <c r="J29" s="25"/>
      <c r="K29" s="24"/>
    </row>
    <row r="30" customFormat="false" ht="15" hidden="false" customHeight="false" outlineLevel="0" collapsed="false">
      <c r="A30" s="24"/>
      <c r="B30" s="24"/>
      <c r="C30" s="24"/>
      <c r="D30" s="25"/>
      <c r="E30" s="26"/>
      <c r="F30" s="24"/>
      <c r="G30" s="25"/>
      <c r="H30" s="23" t="str">
        <f aca="false">IF(AND(D30&gt;0,E30&gt;0,F30&gt;0,G30&gt;0),ROUNDDOWN(D30*E30/(F30*G30),2),"")</f>
        <v/>
      </c>
      <c r="I30" s="17" t="str">
        <f aca="false">IF(H30="","",H30*F30*G30)</f>
        <v/>
      </c>
      <c r="J30" s="25"/>
      <c r="K30" s="24"/>
    </row>
    <row r="31" customFormat="false" ht="15" hidden="false" customHeight="false" outlineLevel="0" collapsed="false">
      <c r="A31" s="24"/>
      <c r="B31" s="24"/>
      <c r="C31" s="24"/>
      <c r="D31" s="25"/>
      <c r="E31" s="26"/>
      <c r="F31" s="24"/>
      <c r="G31" s="25"/>
      <c r="H31" s="23" t="str">
        <f aca="false">IF(AND(D31&gt;0,E31&gt;0,F31&gt;0,G31&gt;0),ROUNDDOWN(D31*E31/(F31*G31),2),"")</f>
        <v/>
      </c>
      <c r="I31" s="17" t="str">
        <f aca="false">IF(H31="","",H31*F31*G31)</f>
        <v/>
      </c>
      <c r="J31" s="25"/>
      <c r="K31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2026-10-28T19:32:58Z</dcterms:created>
  <dc:creator>openpyxl</dc:creator>
  <dc:description/>
  <dc:language>en-US</dc:language>
  <cp:lastModifiedBy/>
  <dcterms:modified xsi:type="dcterms:W3CDTF">2026-10-28T19:32:58Z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